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25%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<sst xmlns="http://schemas.openxmlformats.org/spreadsheetml/2006/main" count="41" uniqueCount="18">
  <si>
    <t>各专业推荐项目（一般项目）数量统计表</t>
  </si>
  <si>
    <t>专业</t>
  </si>
  <si>
    <t>年级</t>
  </si>
  <si>
    <t>待立项项目数（项）</t>
  </si>
  <si>
    <t>国际商务</t>
  </si>
  <si>
    <t>2025级</t>
  </si>
  <si>
    <t>旅游管理</t>
  </si>
  <si>
    <t>工商管理</t>
  </si>
  <si>
    <t>金融</t>
  </si>
  <si>
    <t>工程管理</t>
  </si>
  <si>
    <t>社会工作</t>
  </si>
  <si>
    <r>
      <rPr>
        <sz val="14"/>
        <color theme="1"/>
        <rFont val="方正小标宋简体"/>
        <charset val="134"/>
      </rPr>
      <t>2026年研究生科研创新项目经费统计（结项＋立项=</t>
    </r>
    <r>
      <rPr>
        <sz val="14"/>
        <color rgb="FFFF0000"/>
        <rFont val="方正小标宋简体"/>
        <charset val="134"/>
      </rPr>
      <t>125,700</t>
    </r>
    <r>
      <rPr>
        <sz val="14"/>
        <color theme="1"/>
        <rFont val="方正小标宋简体"/>
        <charset val="134"/>
      </rPr>
      <t>元）</t>
    </r>
  </si>
  <si>
    <t>总人数</t>
  </si>
  <si>
    <t>待结项项目数（项）</t>
  </si>
  <si>
    <t>结项资助金额（900元/项）</t>
  </si>
  <si>
    <t>立项资助金额（2100元/项）</t>
  </si>
  <si>
    <t>2024级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</si>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</sst>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方正小标宋简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9"/>
  <sheetViews>
    <sheetView tabSelected="1" zoomScale="140" zoomScaleNormal="140" workbookViewId="0">
      <selection activeCell="H7" sqref="H7"/>
    </sheetView>
  </sheetViews>
  <sheetFormatPr defaultColWidth="9" defaultRowHeight="13.5" outlineLevelCol="4"/>
  <cols>
    <col min="2" max="2" width="11.6083333333333" customWidth="1"/>
    <col min="3" max="3" width="19.1" customWidth="1"/>
    <col min="4" max="4" width="45.8916666666667" customWidth="1"/>
  </cols>
  <sheetData>
    <row r="1" ht="29" customHeight="1"/>
    <row r="2" ht="50" customHeight="1" spans="2:5">
      <c r="B2" s="3" t="s">
        <v>0</v>
      </c>
      <c r="C2" s="3"/>
      <c r="D2" s="3"/>
    </row>
    <row r="3" s="1" customFormat="1" ht="33" customHeight="1" spans="2:5">
      <c r="B3" s="4" t="s">
        <v>1</v>
      </c>
      <c r="C3" s="4" t="s">
        <v>2</v>
      </c>
      <c r="D3" s="4" t="s">
        <v>3</v>
      </c>
      <c r="E3" s="6"/>
    </row>
    <row r="4" s="1" customFormat="1" ht="25" customHeight="1" spans="2:5">
      <c r="B4" s="7" t="s">
        <v>4</v>
      </c>
      <c r="C4" s="7" t="s">
        <v>5</v>
      </c>
      <c r="D4" s="10">
        <v>6</v>
      </c>
      <c r="E4" s="6"/>
    </row>
    <row r="5" s="1" customFormat="1" ht="25" customHeight="1" spans="2:5">
      <c r="B5" s="7" t="s">
        <v>6</v>
      </c>
      <c r="C5" s="7" t="s">
        <v>5</v>
      </c>
      <c r="D5" s="10">
        <v>1</v>
      </c>
      <c r="E5" s="6"/>
    </row>
    <row r="6" s="1" customFormat="1" ht="25" customHeight="1" spans="2:5">
      <c r="B6" s="7" t="s">
        <v>7</v>
      </c>
      <c r="C6" s="7" t="s">
        <v>5</v>
      </c>
      <c r="D6" s="10">
        <v>3</v>
      </c>
      <c r="E6" s="6"/>
    </row>
    <row r="7" s="1" customFormat="1" ht="25" customHeight="1" spans="2:5">
      <c r="B7" s="7" t="s">
        <v>8</v>
      </c>
      <c r="C7" s="7" t="s">
        <v>5</v>
      </c>
      <c r="D7" s="10">
        <v>7</v>
      </c>
      <c r="E7" s="6"/>
    </row>
    <row r="8" s="1" customFormat="1" ht="25" customHeight="1" spans="2:5">
      <c r="B8" s="7" t="s">
        <v>9</v>
      </c>
      <c r="C8" s="7" t="s">
        <v>5</v>
      </c>
      <c r="D8" s="10">
        <v>2</v>
      </c>
      <c r="E8" s="6"/>
    </row>
    <row r="9" s="1" customFormat="1" ht="25" customHeight="1" spans="2:5">
      <c r="B9" s="7" t="s">
        <v>10</v>
      </c>
      <c r="C9" s="7" t="s">
        <v>5</v>
      </c>
      <c r="D9" s="10">
        <v>7</v>
      </c>
      <c r="E9" s="6"/>
    </row>
  </sheetData>
  <mergeCells count="1">
    <mergeCell ref="B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2"/>
  <sheetViews>
    <sheetView zoomScale="140" zoomScaleNormal="140" workbookViewId="0">
      <selection activeCell="H14" sqref="H14"/>
    </sheetView>
  </sheetViews>
  <sheetFormatPr defaultColWidth="9" defaultRowHeight="13.5"/>
  <cols>
    <col min="2" max="2" width="11.6083333333333" customWidth="1"/>
    <col min="4" max="4" width="11.1583333333333" customWidth="1"/>
    <col min="5" max="5" width="19.4583333333333" customWidth="1"/>
    <col min="6" max="6" width="25.0916666666667" style="2" customWidth="1"/>
    <col min="7" max="7" width="20.2666666666667" customWidth="1"/>
    <col min="8" max="8" width="27.05" customWidth="1"/>
  </cols>
  <sheetData>
    <row r="1" ht="29" customHeight="1"/>
    <row r="2" ht="50" customHeight="1" spans="2:10">
      <c r="B2" s="3" t="s">
        <v>11</v>
      </c>
      <c r="C2" s="3"/>
      <c r="D2" s="3"/>
      <c r="E2" s="3"/>
      <c r="F2" s="3"/>
      <c r="G2" s="3"/>
      <c r="H2" s="3"/>
    </row>
    <row r="3" s="1" customFormat="1" ht="33" customHeight="1" spans="2:10">
      <c r="B3" s="4" t="s">
        <v>1</v>
      </c>
      <c r="C3" s="4" t="s">
        <v>2</v>
      </c>
      <c r="D3" s="4" t="s">
        <v>12</v>
      </c>
      <c r="E3" s="4" t="s">
        <v>13</v>
      </c>
      <c r="F3" s="5" t="s">
        <v>14</v>
      </c>
      <c r="G3" s="4" t="s">
        <v>3</v>
      </c>
      <c r="H3" s="4" t="s">
        <v>15</v>
      </c>
      <c r="I3" s="6"/>
      <c r="J3" s="6"/>
    </row>
    <row r="4" s="1" customFormat="1" ht="25" customHeight="1" spans="2:10">
      <c r="B4" s="7" t="s">
        <v>4</v>
      </c>
      <c r="C4" s="7" t="s">
        <v>16</v>
      </c>
      <c r="D4" s="7">
        <v>42</v>
      </c>
      <c r="E4" s="7">
        <v>17</v>
      </c>
      <c r="F4" s="8">
        <f>E4*900</f>
        <v>15300</v>
      </c>
      <c r="G4" s="7"/>
      <c r="H4" s="8"/>
      <c r="I4" s="6"/>
      <c r="J4" s="6"/>
    </row>
    <row r="5" s="1" customFormat="1" ht="25" customHeight="1" spans="2:10">
      <c r="B5" s="7" t="s">
        <v>6</v>
      </c>
      <c r="C5" s="7" t="s">
        <v>16</v>
      </c>
      <c r="D5" s="7">
        <v>12</v>
      </c>
      <c r="E5" s="7">
        <v>6</v>
      </c>
      <c r="F5" s="8">
        <f>E5*900</f>
        <v>5400</v>
      </c>
      <c r="G5" s="7"/>
      <c r="H5" s="8"/>
      <c r="I5" s="6"/>
      <c r="J5" s="6"/>
    </row>
    <row r="6" s="1" customFormat="1" ht="25" customHeight="1" spans="2:10">
      <c r="B6" s="7" t="s">
        <v>4</v>
      </c>
      <c r="C6" s="7" t="s">
        <v>5</v>
      </c>
      <c r="D6" s="7">
        <v>32</v>
      </c>
      <c r="E6" s="7"/>
      <c r="F6" s="8"/>
      <c r="G6" s="7">
        <v>13</v>
      </c>
      <c r="H6" s="8">
        <f t="shared" ref="H6:H11" si="0">G6*2100</f>
        <v>27300</v>
      </c>
      <c r="I6" s="6"/>
      <c r="J6" s="6"/>
    </row>
    <row r="7" s="1" customFormat="1" ht="25" customHeight="1" spans="2:10">
      <c r="B7" s="7" t="s">
        <v>6</v>
      </c>
      <c r="C7" s="7" t="s">
        <v>5</v>
      </c>
      <c r="D7" s="7">
        <v>6</v>
      </c>
      <c r="E7" s="7"/>
      <c r="F7" s="8"/>
      <c r="G7" s="7">
        <v>2</v>
      </c>
      <c r="H7" s="8">
        <f t="shared" si="0"/>
        <v>4200</v>
      </c>
      <c r="I7" s="6"/>
      <c r="J7" s="6"/>
    </row>
    <row r="8" s="1" customFormat="1" ht="25" customHeight="1" spans="2:10">
      <c r="B8" s="7" t="s">
        <v>7</v>
      </c>
      <c r="C8" s="7" t="s">
        <v>5</v>
      </c>
      <c r="D8" s="7">
        <v>15</v>
      </c>
      <c r="E8" s="7"/>
      <c r="F8" s="8"/>
      <c r="G8" s="7">
        <f>D8*40%</f>
        <v>6</v>
      </c>
      <c r="H8" s="8">
        <f t="shared" si="0"/>
        <v>12600</v>
      </c>
      <c r="I8" s="6"/>
      <c r="J8" s="6"/>
    </row>
    <row r="9" s="1" customFormat="1" ht="25" customHeight="1" spans="2:10">
      <c r="B9" s="7" t="s">
        <v>8</v>
      </c>
      <c r="C9" s="7" t="s">
        <v>5</v>
      </c>
      <c r="D9" s="7">
        <v>33</v>
      </c>
      <c r="E9" s="7"/>
      <c r="F9" s="8"/>
      <c r="G9" s="7">
        <v>13</v>
      </c>
      <c r="H9" s="8">
        <f t="shared" si="0"/>
        <v>27300</v>
      </c>
      <c r="I9" s="6"/>
      <c r="J9" s="6"/>
    </row>
    <row r="10" s="1" customFormat="1" ht="25" customHeight="1" spans="2:10">
      <c r="B10" s="7" t="s">
        <v>9</v>
      </c>
      <c r="C10" s="7" t="s">
        <v>5</v>
      </c>
      <c r="D10" s="7">
        <v>8</v>
      </c>
      <c r="E10" s="7"/>
      <c r="F10" s="8"/>
      <c r="G10" s="7">
        <v>3</v>
      </c>
      <c r="H10" s="8">
        <f t="shared" si="0"/>
        <v>6300</v>
      </c>
      <c r="I10" s="6"/>
      <c r="J10" s="6"/>
    </row>
    <row r="11" s="1" customFormat="1" ht="25" customHeight="1" spans="2:10">
      <c r="B11" s="7" t="s">
        <v>10</v>
      </c>
      <c r="C11" s="7" t="s">
        <v>5</v>
      </c>
      <c r="D11" s="7">
        <v>33</v>
      </c>
      <c r="E11" s="7"/>
      <c r="F11" s="8"/>
      <c r="G11" s="7">
        <v>13</v>
      </c>
      <c r="H11" s="8">
        <f t="shared" si="0"/>
        <v>27300</v>
      </c>
      <c r="I11" s="6"/>
      <c r="J11" s="6"/>
    </row>
    <row r="12" ht="31" customHeight="1" spans="2:10">
      <c r="B12" s="7" t="s">
        <v>17</v>
      </c>
      <c r="C12" s="7"/>
      <c r="D12" s="7">
        <f>SUM(D4:D11)</f>
        <v>181</v>
      </c>
      <c r="E12" s="7">
        <v>23</v>
      </c>
      <c r="F12" s="9">
        <f>F4+F5</f>
        <v>20700</v>
      </c>
      <c r="G12" s="7">
        <f>SUM(G6:G11)</f>
        <v>50</v>
      </c>
      <c r="H12" s="9">
        <f>SUM(H6:H11)</f>
        <v>105000</v>
      </c>
    </row>
  </sheetData>
  <mergeCells count="1">
    <mergeCell ref="B2:H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25%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Mayn</dc:creator>
  <cp:lastModifiedBy>小鱼饼干</cp:lastModifiedBy>
  <dcterms:created xsi:type="dcterms:W3CDTF">2023-05-12T11:15:00Z</dcterms:created>
  <dcterms:modified xsi:type="dcterms:W3CDTF">2026-05-21T03:00:14Z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47330DF16627482BA78B0AE0938CD02A_12</vt:lpwstr>
  </property>
  <property fmtid="{D5CDD505-2E9C-101B-9397-08002B2CF9AE}" pid="4" name="CalculationRule">
    <vt:i4>0</vt:i4>
  </property>
</Properties>
</file>